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trinh\Desktop\"/>
    </mc:Choice>
  </mc:AlternateContent>
  <xr:revisionPtr revIDLastSave="0" documentId="8_{A49A4469-CAEE-4FEA-B8C4-F931AE1C243C}" xr6:coauthVersionLast="47" xr6:coauthVersionMax="47" xr10:uidLastSave="{00000000-0000-0000-0000-000000000000}"/>
  <bookViews>
    <workbookView xWindow="-120" yWindow="-120" windowWidth="29040" windowHeight="15840" xr2:uid="{B9B49142-DAB3-4ECE-B3D1-CF5033BD56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0" i="1" s="1"/>
  <c r="L16" i="1"/>
  <c r="M14" i="1" s="1"/>
  <c r="M16" i="1" s="1"/>
  <c r="E16" i="1"/>
  <c r="F14" i="1" s="1"/>
  <c r="N14" i="1" l="1"/>
  <c r="N16" i="1" s="1"/>
  <c r="N18" i="1" s="1"/>
  <c r="M18" i="1"/>
  <c r="L18" i="1"/>
  <c r="N20" i="1" s="1"/>
  <c r="F16" i="1"/>
  <c r="G14" i="1" l="1"/>
  <c r="G16" i="1" s="1"/>
</calcChain>
</file>

<file path=xl/sharedStrings.xml><?xml version="1.0" encoding="utf-8"?>
<sst xmlns="http://schemas.openxmlformats.org/spreadsheetml/2006/main" count="23" uniqueCount="15">
  <si>
    <t>End</t>
  </si>
  <si>
    <t>Start</t>
  </si>
  <si>
    <t>Time Weighted</t>
  </si>
  <si>
    <t>Dollar Weighted</t>
  </si>
  <si>
    <t>Cashflow</t>
  </si>
  <si>
    <t>Asset Performance</t>
  </si>
  <si>
    <t>Outflows/(Inflows)</t>
  </si>
  <si>
    <t>DWR</t>
  </si>
  <si>
    <t>Y0</t>
  </si>
  <si>
    <t>Y1</t>
  </si>
  <si>
    <t>Y2</t>
  </si>
  <si>
    <t>Y3</t>
  </si>
  <si>
    <t>TWR</t>
  </si>
  <si>
    <t>Cumulative  Return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</si>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</sst>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1" fontId="0" fillId="2" borderId="0" xfId="0" applyNumberFormat="1" applyFill="1"/>
    <xf numFmtId="164" fontId="0" fillId="2" borderId="0" xfId="1" applyNumberFormat="1" applyFont="1" applyFill="1"/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left"/>
    </xf>
    <xf numFmtId="10" fontId="0" fillId="2" borderId="2" xfId="0" applyNumberFormat="1" applyFill="1" applyBorder="1"/>
    <xf numFmtId="10" fontId="0" fillId="2" borderId="2" xfId="1" applyNumberFormat="1" applyFont="1" applyFill="1" applyBorder="1"/>
    <xf numFmtId="0" fontId="0" fillId="2" borderId="3" xfId="0" applyFill="1" applyBorder="1"/>
    <xf numFmtId="9" fontId="0" fillId="2" borderId="0" xfId="0" applyNumberFormat="1" applyFill="1"/>
    <xf numFmtId="9" fontId="0" fillId="2" borderId="7" xfId="0" applyNumberFormat="1" applyFill="1" applyBorder="1"/>
    <xf numFmtId="0" fontId="0" fillId="2" borderId="7" xfId="0" applyFill="1" applyBorder="1"/>
    <xf numFmtId="1" fontId="0" fillId="2" borderId="7" xfId="0" applyNumberFormat="1" applyFill="1" applyBorder="1"/>
    <xf numFmtId="0" fontId="0" fillId="2" borderId="1" xfId="0" applyFill="1" applyBorder="1"/>
    <xf numFmtId="1" fontId="0" fillId="2" borderId="1" xfId="0" applyNumberFormat="1" applyFill="1" applyBorder="1"/>
    <xf numFmtId="1" fontId="0" fillId="2" borderId="9" xfId="0" applyNumberFormat="1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0" fillId="2" borderId="0" xfId="0" applyFill="1" applyBorder="1" applyAlignment="1">
      <alignment horizontal="left"/>
    </xf>
    <xf numFmtId="10" fontId="0" fillId="2" borderId="0" xfId="1" applyNumberFormat="1" applyFont="1" applyFill="1" applyBorder="1"/>
    <xf numFmtId="0" fontId="2" fillId="2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D7173-6E89-4604-819F-B5281AF6730C}">
  <dimension ref="A1:V42"/>
  <sheetViews>
    <sheetView tabSelected="1" topLeftCell="A4" workbookViewId="0">
      <selection activeCell="E18" sqref="E18"/>
    </sheetView>
  </sheetViews>
  <sheetFormatPr defaultRowHeight="15" x14ac:dyDescent="0.25"/>
  <cols>
    <col min="2" max="2" width="1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1"/>
      <c r="B9" s="24" t="s">
        <v>2</v>
      </c>
      <c r="C9" s="1"/>
      <c r="D9" s="1"/>
      <c r="E9" s="9"/>
      <c r="F9" s="1"/>
      <c r="G9" s="1"/>
      <c r="H9" s="1"/>
      <c r="I9" s="24" t="s">
        <v>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1"/>
      <c r="B11" s="8"/>
      <c r="C11" s="18"/>
      <c r="D11" s="20" t="s">
        <v>8</v>
      </c>
      <c r="E11" s="20" t="s">
        <v>9</v>
      </c>
      <c r="F11" s="20" t="s">
        <v>10</v>
      </c>
      <c r="G11" s="21" t="s">
        <v>11</v>
      </c>
      <c r="H11" s="1"/>
      <c r="I11" s="8"/>
      <c r="J11" s="18"/>
      <c r="K11" s="20" t="s">
        <v>8</v>
      </c>
      <c r="L11" s="20" t="s">
        <v>9</v>
      </c>
      <c r="M11" s="20" t="s">
        <v>10</v>
      </c>
      <c r="N11" s="21" t="s">
        <v>11</v>
      </c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1"/>
      <c r="B12" s="16"/>
      <c r="C12" s="4" t="s">
        <v>5</v>
      </c>
      <c r="D12" s="4"/>
      <c r="E12" s="9">
        <v>0.1</v>
      </c>
      <c r="F12" s="9">
        <v>-0.05</v>
      </c>
      <c r="G12" s="10">
        <v>0.15</v>
      </c>
      <c r="H12" s="1"/>
      <c r="I12" s="16"/>
      <c r="J12" s="4" t="s">
        <v>5</v>
      </c>
      <c r="K12" s="4"/>
      <c r="L12" s="9">
        <v>0.1</v>
      </c>
      <c r="M12" s="9">
        <v>-0.05</v>
      </c>
      <c r="N12" s="10">
        <v>0.15</v>
      </c>
      <c r="O12" s="1"/>
      <c r="P12" s="1"/>
      <c r="Q12" s="1"/>
      <c r="R12" s="1"/>
      <c r="S12" s="1"/>
      <c r="T12" s="1"/>
      <c r="U12" s="1"/>
      <c r="V12" s="1"/>
    </row>
    <row r="13" spans="1:22" x14ac:dyDescent="0.25">
      <c r="A13" s="1"/>
      <c r="B13" s="16"/>
      <c r="C13" s="4"/>
      <c r="D13" s="4"/>
      <c r="E13" s="1"/>
      <c r="F13" s="1"/>
      <c r="G13" s="11"/>
      <c r="H13" s="1"/>
      <c r="I13" s="16"/>
      <c r="J13" s="4"/>
      <c r="K13" s="4"/>
      <c r="L13" s="1"/>
      <c r="M13" s="1"/>
      <c r="N13" s="11"/>
      <c r="O13" s="1"/>
      <c r="P13" s="1"/>
      <c r="Q13" s="1"/>
      <c r="R13" s="1"/>
      <c r="S13" s="1"/>
      <c r="T13" s="1"/>
      <c r="U13" s="1"/>
      <c r="V13" s="1"/>
    </row>
    <row r="14" spans="1:22" x14ac:dyDescent="0.25">
      <c r="A14" s="1"/>
      <c r="B14" s="16"/>
      <c r="C14" s="4" t="s">
        <v>1</v>
      </c>
      <c r="D14" s="4">
        <v>0</v>
      </c>
      <c r="E14" s="1">
        <v>50</v>
      </c>
      <c r="F14" s="1">
        <f>(E16+F15)</f>
        <v>105</v>
      </c>
      <c r="G14" s="12">
        <f>(F16+G15)</f>
        <v>99.75</v>
      </c>
      <c r="H14" s="1"/>
      <c r="I14" s="16"/>
      <c r="J14" s="4" t="s">
        <v>1</v>
      </c>
      <c r="K14" s="4">
        <v>0</v>
      </c>
      <c r="L14" s="1">
        <v>50</v>
      </c>
      <c r="M14" s="1">
        <f>(L16+M15)</f>
        <v>105</v>
      </c>
      <c r="N14" s="12">
        <f>(M16+N15)</f>
        <v>99.75</v>
      </c>
      <c r="O14" s="1"/>
      <c r="P14" s="1"/>
      <c r="Q14" s="1"/>
      <c r="R14" s="1"/>
      <c r="S14" s="1"/>
      <c r="T14" s="1"/>
      <c r="U14" s="1"/>
      <c r="V14" s="1"/>
    </row>
    <row r="15" spans="1:22" x14ac:dyDescent="0.25">
      <c r="A15" s="1"/>
      <c r="B15" s="16"/>
      <c r="C15" s="4" t="s">
        <v>6</v>
      </c>
      <c r="D15" s="4">
        <v>0</v>
      </c>
      <c r="E15" s="1">
        <v>0</v>
      </c>
      <c r="F15" s="1">
        <v>50</v>
      </c>
      <c r="G15" s="11">
        <v>0</v>
      </c>
      <c r="H15" s="1"/>
      <c r="I15" s="16"/>
      <c r="J15" s="4" t="s">
        <v>6</v>
      </c>
      <c r="K15" s="4">
        <v>0</v>
      </c>
      <c r="L15" s="1">
        <v>0</v>
      </c>
      <c r="M15" s="1">
        <v>50</v>
      </c>
      <c r="N15" s="11">
        <v>0</v>
      </c>
      <c r="O15" s="1"/>
      <c r="P15" s="1"/>
      <c r="Q15" s="1"/>
      <c r="R15" s="1"/>
      <c r="S15" s="1"/>
      <c r="T15" s="1"/>
      <c r="U15" s="1"/>
      <c r="V15" s="1"/>
    </row>
    <row r="16" spans="1:22" x14ac:dyDescent="0.25">
      <c r="A16" s="1"/>
      <c r="B16" s="17"/>
      <c r="C16" s="19" t="s">
        <v>0</v>
      </c>
      <c r="D16" s="19">
        <v>-50</v>
      </c>
      <c r="E16" s="13">
        <f>E14*(1+E12)</f>
        <v>55.000000000000007</v>
      </c>
      <c r="F16" s="14">
        <f>F14*(1+F12)</f>
        <v>99.75</v>
      </c>
      <c r="G16" s="15">
        <f>G14*(1+G12)</f>
        <v>114.71249999999999</v>
      </c>
      <c r="H16" s="1"/>
      <c r="I16" s="17"/>
      <c r="J16" s="19" t="s">
        <v>0</v>
      </c>
      <c r="K16" s="19">
        <v>-50</v>
      </c>
      <c r="L16" s="13">
        <f>L14*(1+L12)</f>
        <v>55.000000000000007</v>
      </c>
      <c r="M16" s="14">
        <f>M14*(1+M12)</f>
        <v>99.75</v>
      </c>
      <c r="N16" s="15">
        <f>N14*(1+N12)</f>
        <v>114.71249999999999</v>
      </c>
      <c r="O16" s="1"/>
      <c r="P16" s="1"/>
      <c r="Q16" s="1"/>
      <c r="R16" s="1"/>
      <c r="S16" s="1"/>
      <c r="T16" s="1"/>
      <c r="U16" s="1"/>
      <c r="V16" s="1"/>
    </row>
    <row r="17" spans="1:22" x14ac:dyDescent="0.25">
      <c r="A17" s="1"/>
      <c r="B17" s="1"/>
      <c r="C17" s="1"/>
      <c r="D17" s="1"/>
      <c r="E17" s="1"/>
      <c r="F17" s="1"/>
      <c r="G17" s="1"/>
      <c r="H17" s="1"/>
      <c r="I17" s="1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1"/>
      <c r="B18" s="1" t="s">
        <v>14</v>
      </c>
      <c r="C18" s="1"/>
      <c r="D18" s="1"/>
      <c r="E18" s="9">
        <v>0.1</v>
      </c>
      <c r="F18" s="9">
        <v>-0.05</v>
      </c>
      <c r="G18" s="9">
        <v>0.15</v>
      </c>
      <c r="I18" s="4" t="s">
        <v>4</v>
      </c>
      <c r="K18" s="1">
        <v>-50</v>
      </c>
      <c r="L18" s="1">
        <f>-L15+(L16-L14)</f>
        <v>5.0000000000000071</v>
      </c>
      <c r="M18" s="2">
        <f>-M15+(M16-M14)</f>
        <v>-55.25</v>
      </c>
      <c r="N18" s="2">
        <f>-N15+N16</f>
        <v>114.71249999999999</v>
      </c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1"/>
      <c r="B19" s="22" t="s">
        <v>13</v>
      </c>
      <c r="C19" s="1"/>
      <c r="D19" s="1"/>
      <c r="E19" s="1"/>
      <c r="G19" s="23">
        <f>((1+E12)*(1+F12)*(1+G12))-1</f>
        <v>0.20174999999999987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thickBot="1" x14ac:dyDescent="0.3">
      <c r="A20" s="1"/>
      <c r="B20" s="5" t="s">
        <v>12</v>
      </c>
      <c r="C20" s="5"/>
      <c r="D20" s="5"/>
      <c r="E20" s="5"/>
      <c r="F20" s="5"/>
      <c r="G20" s="7">
        <f>((1+G19)^(1/3))-1</f>
        <v>6.3174888413172869E-2</v>
      </c>
      <c r="I20" s="5" t="s">
        <v>7</v>
      </c>
      <c r="J20" s="5"/>
      <c r="K20" s="5"/>
      <c r="L20" s="5"/>
      <c r="M20" s="5"/>
      <c r="N20" s="6">
        <f>IRR(K18:N18)</f>
        <v>7.0311324994884794E-2</v>
      </c>
      <c r="O20" s="1"/>
      <c r="P20" s="1"/>
      <c r="Q20" s="1"/>
      <c r="R20" s="1"/>
      <c r="S20" s="1"/>
      <c r="T20" s="1"/>
      <c r="U20" s="1"/>
      <c r="V20" s="1"/>
    </row>
    <row r="21" spans="1:2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Yin</dc:creator>
  <cp:lastModifiedBy>Kien Trinh</cp:lastModifiedBy>
  <dcterms:created xsi:type="dcterms:W3CDTF">2023-07-11T01:25:29Z</dcterms:created>
  <dcterms:modified xsi:type="dcterms:W3CDTF">2023-07-11T05:16:46Z</dcterms:modified>
</cp:coreProperties>
</file>